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49e006f3b19baf2/Desktop/Paul Wyer/2025/St Mary`s works `25/"/>
    </mc:Choice>
  </mc:AlternateContent>
  <xr:revisionPtr revIDLastSave="214" documentId="11_F25DC773A252ABDACC10482C315C5C6C5ADE58EA" xr6:coauthVersionLast="47" xr6:coauthVersionMax="47" xr10:uidLastSave="{B5DABE10-DAD4-4751-8B65-C0E2910AB896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E38" i="1"/>
  <c r="E39" i="1" l="1"/>
  <c r="E41" i="1" s="1"/>
  <c r="K35" i="1" s="1"/>
  <c r="K42" i="1" s="1"/>
</calcChain>
</file>

<file path=xl/sharedStrings.xml><?xml version="1.0" encoding="utf-8"?>
<sst xmlns="http://schemas.openxmlformats.org/spreadsheetml/2006/main" count="55" uniqueCount="54">
  <si>
    <t>Disconnect and removals</t>
  </si>
  <si>
    <t>S &amp; I of Mains Dis Boards and 2 sub Dis bards etc</t>
  </si>
  <si>
    <t>Cable containment systems</t>
  </si>
  <si>
    <t>General Services</t>
  </si>
  <si>
    <t>Eart and Bond</t>
  </si>
  <si>
    <t>hire of access equipment</t>
  </si>
  <si>
    <t>Rewire for CCTV</t>
  </si>
  <si>
    <t>Design costs</t>
  </si>
  <si>
    <t>Phasing and temp services</t>
  </si>
  <si>
    <t>Prelims and site set up</t>
  </si>
  <si>
    <t>`As Built` Docs</t>
  </si>
  <si>
    <t>Internal Light fittings</t>
  </si>
  <si>
    <t>External Building fcade lights</t>
  </si>
  <si>
    <t>Refurb of lights on gates</t>
  </si>
  <si>
    <t>Wiring Mech servvices</t>
  </si>
  <si>
    <t>BWIC</t>
  </si>
  <si>
    <t>Induction Loop system</t>
  </si>
  <si>
    <t>Data system</t>
  </si>
  <si>
    <t>ESB Metering upgrade and civils</t>
  </si>
  <si>
    <t>S &amp; I radiant panels, 10nr</t>
  </si>
  <si>
    <t>Psum for electricals r/e moving altar</t>
  </si>
  <si>
    <t>Giving points etc</t>
  </si>
  <si>
    <t>VAT @ 13.5%</t>
  </si>
  <si>
    <t>Electrical works:</t>
  </si>
  <si>
    <t>ESB fee for undergrund services</t>
  </si>
  <si>
    <t>New altar - sponsored</t>
  </si>
  <si>
    <t>New Lectern - sponsored</t>
  </si>
  <si>
    <t>Seating and carpet to Gallery - sponsored</t>
  </si>
  <si>
    <t>Carpet to Altar, Joe O Connell</t>
  </si>
  <si>
    <t>Service and recommission Gallery organ</t>
  </si>
  <si>
    <t>SBE for Autom8 account (auto door closer)</t>
  </si>
  <si>
    <t>MCN Media - upgrade webcam and recommission Crib webcam</t>
  </si>
  <si>
    <t>Kilroe Mosaics,  mosaic repair costs</t>
  </si>
  <si>
    <t>PMB Construction Services, for altar base, plastering etc</t>
  </si>
  <si>
    <t>New handrails, Oakline</t>
  </si>
  <si>
    <t>Other builders works, for civils to ESB, etc</t>
  </si>
  <si>
    <t>ICS Ltd, Chairs to sanctuary</t>
  </si>
  <si>
    <t>Candle holdrers, Geo Jensen</t>
  </si>
  <si>
    <t>Other works:</t>
  </si>
  <si>
    <t>St Mary`s Church, Edenderry</t>
  </si>
  <si>
    <t>Cost of Refurbishment works, 2025</t>
  </si>
  <si>
    <t>TOTAL COST OF WORKS</t>
  </si>
  <si>
    <t>Cost of electrical works, B/fwd</t>
  </si>
  <si>
    <t>Lighting and Emergency light wiring and install</t>
  </si>
  <si>
    <t>S &amp; I fire detection &amp; alarm</t>
  </si>
  <si>
    <t>New PA/ Sound System</t>
  </si>
  <si>
    <t>CCTV works, recommission</t>
  </si>
  <si>
    <t>General electrics Commission &amp; certs</t>
  </si>
  <si>
    <t xml:space="preserve"> Decoration costs, D &amp; M Decorators Ltd</t>
  </si>
  <si>
    <t>incl VAT</t>
  </si>
  <si>
    <t>New presiders chair - sponsored</t>
  </si>
  <si>
    <t>Cleaning costs on completion - volunteers</t>
  </si>
  <si>
    <t>Final account with SBE, electrical. C/Fwd</t>
  </si>
  <si>
    <t>Final costs for Other Items, C/fwd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</si>
</sst>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164" fontId="0" fillId="0" borderId="3" xfId="0" applyNumberFormat="1" applyBorder="1"/>
    <xf numFmtId="0" fontId="0" fillId="0" borderId="4" xfId="0" applyBorder="1" applyAlignment="1">
      <alignment wrapText="1"/>
    </xf>
    <xf numFmtId="164" fontId="0" fillId="0" borderId="5" xfId="0" applyNumberFormat="1" applyBorder="1" applyAlignment="1">
      <alignment vertical="center"/>
    </xf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wrapText="1"/>
    </xf>
    <xf numFmtId="0" fontId="0" fillId="0" borderId="8" xfId="0" applyBorder="1"/>
    <xf numFmtId="164" fontId="0" fillId="0" borderId="9" xfId="0" applyNumberFormat="1" applyBorder="1"/>
    <xf numFmtId="0" fontId="0" fillId="0" borderId="0" xfId="0" applyAlignment="1">
      <alignment wrapText="1"/>
    </xf>
    <xf numFmtId="164" fontId="0" fillId="0" borderId="0" xfId="0" applyNumberFormat="1"/>
    <xf numFmtId="0" fontId="1" fillId="0" borderId="4" xfId="0" applyFont="1" applyBorder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4" xfId="0" applyBorder="1"/>
    <xf numFmtId="164" fontId="1" fillId="0" borderId="11" xfId="0" applyNumberFormat="1" applyFont="1" applyBorder="1"/>
    <xf numFmtId="164" fontId="0" fillId="0" borderId="10" xfId="0" applyNumberFormat="1" applyBorder="1"/>
    <xf numFmtId="164" fontId="1" fillId="0" borderId="2" xfId="0" applyNumberFormat="1" applyFont="1" applyBorder="1"/>
    <xf numFmtId="164" fontId="0" fillId="0" borderId="8" xfId="0" applyNumberFormat="1" applyBorder="1"/>
    <xf numFmtId="0" fontId="0" fillId="0" borderId="4" xfId="0" applyBorder="1" applyAlignment="1"/>
    <xf numFmtId="0" fontId="0" fillId="0" borderId="0" xfId="0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0" fillId="0" borderId="8" xfId="0" applyBorder="1" applyAlignment="1"/>
    <xf numFmtId="0" fontId="0" fillId="0" borderId="1" xfId="0" applyBorder="1" applyAlignment="1"/>
    <xf numFmtId="0" fontId="1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L57"/>
  <sheetViews>
    <sheetView tabSelected="1" view="pageBreakPreview" topLeftCell="A17" zoomScale="60" zoomScaleNormal="85" workbookViewId="0">
      <selection activeCell="P12" sqref="P12"/>
    </sheetView>
  </sheetViews>
  <sheetFormatPr defaultRowHeight="14.5" x14ac:dyDescent="0.35"/>
  <cols>
    <col min="3" max="3" width="41.08984375" style="10" customWidth="1"/>
    <col min="5" max="5" width="13.54296875" style="11" customWidth="1"/>
    <col min="6" max="8" width="0" hidden="1" customWidth="1"/>
    <col min="10" max="10" width="36.81640625" style="24" customWidth="1"/>
    <col min="11" max="11" width="14.81640625" style="11" customWidth="1"/>
  </cols>
  <sheetData>
    <row r="2" spans="3:12" ht="18.5" x14ac:dyDescent="0.45">
      <c r="C2" s="16" t="s">
        <v>39</v>
      </c>
    </row>
    <row r="3" spans="3:12" ht="18.5" x14ac:dyDescent="0.45">
      <c r="C3" s="16"/>
    </row>
    <row r="4" spans="3:12" ht="18.5" x14ac:dyDescent="0.45">
      <c r="C4" s="16" t="s">
        <v>40</v>
      </c>
    </row>
    <row r="5" spans="3:12" ht="15" thickBot="1" x14ac:dyDescent="0.4"/>
    <row r="6" spans="3:12" x14ac:dyDescent="0.35">
      <c r="C6" s="17" t="s">
        <v>23</v>
      </c>
      <c r="D6" s="1"/>
      <c r="E6" s="2"/>
      <c r="J6" s="25" t="s">
        <v>38</v>
      </c>
      <c r="K6" s="2"/>
    </row>
    <row r="7" spans="3:12" x14ac:dyDescent="0.35">
      <c r="C7" s="12"/>
      <c r="E7" s="5"/>
      <c r="J7" s="26"/>
      <c r="K7" s="5"/>
    </row>
    <row r="8" spans="3:12" x14ac:dyDescent="0.35">
      <c r="C8" s="3" t="s">
        <v>7</v>
      </c>
      <c r="E8" s="5">
        <v>3000</v>
      </c>
      <c r="J8" s="26"/>
      <c r="K8" s="5" t="s">
        <v>49</v>
      </c>
    </row>
    <row r="9" spans="3:12" x14ac:dyDescent="0.35">
      <c r="C9" s="3" t="s">
        <v>8</v>
      </c>
      <c r="E9" s="5">
        <v>7584</v>
      </c>
      <c r="J9" s="26"/>
      <c r="K9" s="5"/>
    </row>
    <row r="10" spans="3:12" x14ac:dyDescent="0.35">
      <c r="C10" s="3" t="s">
        <v>9</v>
      </c>
      <c r="E10" s="5">
        <v>4927</v>
      </c>
      <c r="J10" s="26"/>
      <c r="K10" s="5"/>
    </row>
    <row r="11" spans="3:12" x14ac:dyDescent="0.35">
      <c r="C11" s="3" t="s">
        <v>0</v>
      </c>
      <c r="E11" s="5">
        <v>7956</v>
      </c>
      <c r="J11" s="23" t="s">
        <v>48</v>
      </c>
      <c r="K11" s="5">
        <v>73775</v>
      </c>
      <c r="L11" s="11"/>
    </row>
    <row r="12" spans="3:12" ht="17" customHeight="1" x14ac:dyDescent="0.35">
      <c r="C12" s="18" t="s">
        <v>1</v>
      </c>
      <c r="E12" s="4">
        <v>17603</v>
      </c>
      <c r="J12" s="23" t="s">
        <v>32</v>
      </c>
      <c r="K12" s="5">
        <v>4550</v>
      </c>
      <c r="L12" s="11"/>
    </row>
    <row r="13" spans="3:12" x14ac:dyDescent="0.35">
      <c r="C13" s="3" t="s">
        <v>2</v>
      </c>
      <c r="E13" s="5">
        <v>19495</v>
      </c>
      <c r="H13">
        <v>1</v>
      </c>
      <c r="J13" s="23" t="s">
        <v>24</v>
      </c>
      <c r="K13" s="5">
        <v>500</v>
      </c>
      <c r="L13" s="11"/>
    </row>
    <row r="14" spans="3:12" x14ac:dyDescent="0.35">
      <c r="C14" s="3" t="s">
        <v>43</v>
      </c>
      <c r="E14" s="5">
        <v>54507</v>
      </c>
      <c r="J14" s="23" t="s">
        <v>33</v>
      </c>
      <c r="K14" s="5">
        <v>5000</v>
      </c>
      <c r="L14" s="11"/>
    </row>
    <row r="15" spans="3:12" x14ac:dyDescent="0.35">
      <c r="C15" s="3" t="s">
        <v>3</v>
      </c>
      <c r="E15" s="5">
        <v>7755</v>
      </c>
      <c r="J15" s="23" t="s">
        <v>34</v>
      </c>
      <c r="K15" s="5">
        <v>2000</v>
      </c>
      <c r="L15" s="11"/>
    </row>
    <row r="16" spans="3:12" x14ac:dyDescent="0.35">
      <c r="C16" s="3" t="s">
        <v>44</v>
      </c>
      <c r="E16" s="5">
        <v>25390</v>
      </c>
      <c r="J16" s="23" t="s">
        <v>25</v>
      </c>
      <c r="K16" s="5">
        <v>0</v>
      </c>
      <c r="L16" s="11"/>
    </row>
    <row r="17" spans="3:12" x14ac:dyDescent="0.35">
      <c r="C17" s="3" t="s">
        <v>4</v>
      </c>
      <c r="E17" s="5">
        <v>1516</v>
      </c>
      <c r="H17">
        <v>2</v>
      </c>
      <c r="J17" s="23" t="s">
        <v>26</v>
      </c>
      <c r="K17" s="5">
        <v>0</v>
      </c>
      <c r="L17" s="11"/>
    </row>
    <row r="18" spans="3:12" ht="15.5" customHeight="1" x14ac:dyDescent="0.35">
      <c r="C18" s="3" t="s">
        <v>5</v>
      </c>
      <c r="E18" s="5">
        <v>4000</v>
      </c>
      <c r="J18" s="23" t="s">
        <v>50</v>
      </c>
      <c r="K18" s="5">
        <v>0</v>
      </c>
      <c r="L18" s="11"/>
    </row>
    <row r="19" spans="3:12" ht="16.5" customHeight="1" x14ac:dyDescent="0.35">
      <c r="C19" s="3" t="s">
        <v>6</v>
      </c>
      <c r="E19" s="5">
        <v>3050</v>
      </c>
      <c r="J19" s="23" t="s">
        <v>27</v>
      </c>
      <c r="K19" s="5">
        <v>0</v>
      </c>
      <c r="L19" s="11"/>
    </row>
    <row r="20" spans="3:12" x14ac:dyDescent="0.35">
      <c r="C20" s="3" t="s">
        <v>45</v>
      </c>
      <c r="E20" s="5">
        <v>33988</v>
      </c>
      <c r="J20" s="23" t="s">
        <v>28</v>
      </c>
      <c r="K20" s="5">
        <v>4522</v>
      </c>
      <c r="L20" s="11"/>
    </row>
    <row r="21" spans="3:12" x14ac:dyDescent="0.35">
      <c r="C21" s="3" t="s">
        <v>11</v>
      </c>
      <c r="E21" s="5">
        <v>35915</v>
      </c>
      <c r="H21">
        <v>4</v>
      </c>
      <c r="J21" s="23" t="s">
        <v>29</v>
      </c>
      <c r="K21" s="5">
        <v>1000</v>
      </c>
      <c r="L21" s="11"/>
    </row>
    <row r="22" spans="3:12" ht="18" customHeight="1" x14ac:dyDescent="0.35">
      <c r="C22" s="3" t="s">
        <v>12</v>
      </c>
      <c r="E22" s="5">
        <v>2456</v>
      </c>
      <c r="J22" s="23" t="s">
        <v>35</v>
      </c>
      <c r="K22" s="5">
        <v>8014</v>
      </c>
      <c r="L22" s="11"/>
    </row>
    <row r="23" spans="3:12" x14ac:dyDescent="0.35">
      <c r="C23" s="3" t="s">
        <v>13</v>
      </c>
      <c r="E23" s="5">
        <v>1000</v>
      </c>
      <c r="J23" s="23" t="s">
        <v>37</v>
      </c>
      <c r="K23" s="5">
        <v>165</v>
      </c>
      <c r="L23" s="11"/>
    </row>
    <row r="24" spans="3:12" x14ac:dyDescent="0.35">
      <c r="C24" s="3" t="s">
        <v>14</v>
      </c>
      <c r="E24" s="5">
        <v>1000</v>
      </c>
      <c r="H24">
        <v>6</v>
      </c>
      <c r="J24" s="23" t="s">
        <v>36</v>
      </c>
      <c r="K24" s="5">
        <v>5296</v>
      </c>
      <c r="L24" s="11"/>
    </row>
    <row r="25" spans="3:12" x14ac:dyDescent="0.35">
      <c r="C25" s="3" t="s">
        <v>15</v>
      </c>
      <c r="E25" s="5">
        <v>8491</v>
      </c>
      <c r="J25" s="23" t="s">
        <v>30</v>
      </c>
      <c r="K25" s="5">
        <v>13938</v>
      </c>
      <c r="L25" s="11"/>
    </row>
    <row r="26" spans="3:12" x14ac:dyDescent="0.35">
      <c r="C26" s="3" t="s">
        <v>16</v>
      </c>
      <c r="E26" s="5">
        <v>2160</v>
      </c>
      <c r="J26" s="23" t="s">
        <v>31</v>
      </c>
      <c r="K26" s="5">
        <v>1200</v>
      </c>
      <c r="L26" s="11"/>
    </row>
    <row r="27" spans="3:12" x14ac:dyDescent="0.35">
      <c r="C27" s="3" t="s">
        <v>17</v>
      </c>
      <c r="E27" s="5">
        <v>2887</v>
      </c>
      <c r="J27" s="23"/>
      <c r="K27" s="5"/>
      <c r="L27" s="11"/>
    </row>
    <row r="28" spans="3:12" ht="18.5" customHeight="1" x14ac:dyDescent="0.35">
      <c r="C28" s="3" t="s">
        <v>18</v>
      </c>
      <c r="E28" s="5">
        <v>2845</v>
      </c>
      <c r="J28" s="23" t="s">
        <v>51</v>
      </c>
      <c r="K28" s="5">
        <v>0</v>
      </c>
      <c r="L28" s="11"/>
    </row>
    <row r="29" spans="3:12" x14ac:dyDescent="0.35">
      <c r="C29" s="3" t="s">
        <v>19</v>
      </c>
      <c r="E29" s="5">
        <v>10415</v>
      </c>
      <c r="J29" s="23"/>
      <c r="K29" s="5"/>
      <c r="L29" s="11"/>
    </row>
    <row r="30" spans="3:12" ht="15" thickBot="1" x14ac:dyDescent="0.4">
      <c r="C30" s="3" t="s">
        <v>20</v>
      </c>
      <c r="E30" s="5">
        <v>1585</v>
      </c>
      <c r="J30" s="23" t="s">
        <v>53</v>
      </c>
      <c r="K30" s="20">
        <f>SUM(K10:K28)</f>
        <v>119960</v>
      </c>
      <c r="L30" s="11"/>
    </row>
    <row r="31" spans="3:12" ht="15.5" thickTop="1" thickBot="1" x14ac:dyDescent="0.4">
      <c r="C31" s="3" t="s">
        <v>21</v>
      </c>
      <c r="E31" s="5">
        <v>5083</v>
      </c>
      <c r="J31" s="23"/>
      <c r="K31" s="5"/>
      <c r="L31" s="11"/>
    </row>
    <row r="32" spans="3:12" x14ac:dyDescent="0.35">
      <c r="C32" s="3" t="s">
        <v>46</v>
      </c>
      <c r="E32" s="5">
        <v>3375.51</v>
      </c>
      <c r="J32" s="27"/>
      <c r="K32" s="21"/>
      <c r="L32" s="11"/>
    </row>
    <row r="33" spans="3:12" x14ac:dyDescent="0.35">
      <c r="C33" s="3" t="s">
        <v>47</v>
      </c>
      <c r="E33" s="5">
        <v>4248</v>
      </c>
      <c r="J33" s="28"/>
      <c r="K33" s="14"/>
      <c r="L33" s="11"/>
    </row>
    <row r="34" spans="3:12" ht="15" thickBot="1" x14ac:dyDescent="0.4">
      <c r="C34" s="3" t="s">
        <v>10</v>
      </c>
      <c r="E34" s="5">
        <v>698</v>
      </c>
      <c r="J34" s="29"/>
      <c r="K34" s="22"/>
      <c r="L34" s="11"/>
    </row>
    <row r="35" spans="3:12" x14ac:dyDescent="0.35">
      <c r="C35" s="3"/>
      <c r="E35" s="5"/>
      <c r="J35" s="30" t="s">
        <v>42</v>
      </c>
      <c r="K35" s="2">
        <f>E41</f>
        <v>309774.99385000003</v>
      </c>
      <c r="L35" s="11"/>
    </row>
    <row r="36" spans="3:12" x14ac:dyDescent="0.35">
      <c r="C36" s="3"/>
      <c r="E36" s="5"/>
      <c r="J36" s="23"/>
      <c r="K36" s="5"/>
      <c r="L36" s="11"/>
    </row>
    <row r="37" spans="3:12" x14ac:dyDescent="0.35">
      <c r="C37" s="3"/>
      <c r="E37" s="5"/>
      <c r="J37" s="23" t="s">
        <v>53</v>
      </c>
      <c r="K37" s="5">
        <v>119960</v>
      </c>
      <c r="L37" s="11"/>
    </row>
    <row r="38" spans="3:12" x14ac:dyDescent="0.35">
      <c r="C38" s="3"/>
      <c r="E38" s="6">
        <f>SUM(E8:E34)</f>
        <v>272929.51</v>
      </c>
      <c r="J38" s="23"/>
      <c r="K38" s="5"/>
      <c r="L38" s="11"/>
    </row>
    <row r="39" spans="3:12" x14ac:dyDescent="0.35">
      <c r="C39" s="3" t="s">
        <v>22</v>
      </c>
      <c r="E39" s="5">
        <f>E38*0.135</f>
        <v>36845.483850000004</v>
      </c>
      <c r="J39" s="23"/>
      <c r="K39" s="5"/>
      <c r="L39" s="11"/>
    </row>
    <row r="40" spans="3:12" x14ac:dyDescent="0.35">
      <c r="C40" s="3"/>
      <c r="E40" s="5"/>
      <c r="J40" s="23"/>
      <c r="K40" s="5"/>
      <c r="L40" s="11"/>
    </row>
    <row r="41" spans="3:12" ht="15" thickBot="1" x14ac:dyDescent="0.4">
      <c r="C41" s="3" t="s">
        <v>52</v>
      </c>
      <c r="E41" s="20">
        <f>SUM(E38:E40)</f>
        <v>309774.99385000003</v>
      </c>
      <c r="J41" s="23"/>
      <c r="K41" s="5"/>
    </row>
    <row r="42" spans="3:12" ht="15.5" thickTop="1" thickBot="1" x14ac:dyDescent="0.4">
      <c r="C42" s="7"/>
      <c r="D42" s="8"/>
      <c r="E42" s="9"/>
      <c r="J42" s="31" t="s">
        <v>41</v>
      </c>
      <c r="K42" s="19">
        <f>SUM(K35:K37)</f>
        <v>429734.99385000003</v>
      </c>
    </row>
    <row r="46" spans="3:12" x14ac:dyDescent="0.35">
      <c r="C46" s="15"/>
      <c r="D46" s="13"/>
      <c r="E46" s="14"/>
    </row>
    <row r="47" spans="3:12" x14ac:dyDescent="0.35">
      <c r="L47" s="11"/>
    </row>
    <row r="48" spans="3:12" x14ac:dyDescent="0.35">
      <c r="L48" s="11"/>
    </row>
    <row r="49" spans="12:12" x14ac:dyDescent="0.35">
      <c r="L49" s="11"/>
    </row>
    <row r="50" spans="12:12" x14ac:dyDescent="0.35">
      <c r="L50" s="11"/>
    </row>
    <row r="51" spans="12:12" x14ac:dyDescent="0.35">
      <c r="L51" s="11"/>
    </row>
    <row r="52" spans="12:12" x14ac:dyDescent="0.35">
      <c r="L52" s="11"/>
    </row>
    <row r="53" spans="12:12" x14ac:dyDescent="0.35">
      <c r="L53" s="11"/>
    </row>
    <row r="54" spans="12:12" x14ac:dyDescent="0.35">
      <c r="L54" s="11"/>
    </row>
    <row r="55" spans="12:12" x14ac:dyDescent="0.35">
      <c r="L55" s="11"/>
    </row>
    <row r="56" spans="12:12" x14ac:dyDescent="0.35">
      <c r="L56" s="11"/>
    </row>
    <row r="57" spans="12:12" x14ac:dyDescent="0.35">
      <c r="L57" s="11"/>
    </row>
  </sheetData>
  <pageMargins left="0.7" right="0.7" top="0.75" bottom="0.75" header="0.3" footer="0.3"/>
  <pageSetup paperSize="9" scale="6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Wyer</dc:creator>
  <cp:lastModifiedBy>paul wyer</cp:lastModifiedBy>
  <cp:lastPrinted>2025-12-29T12:39:52Z</cp:lastPrinted>
  <dcterms:created xsi:type="dcterms:W3CDTF">2015-06-05T18:17:20Z</dcterms:created>
  <dcterms:modified xsi:type="dcterms:W3CDTF">2025-12-30T13:41:20Z</dcterms:modified>
</cp:coreProperties>
</file>